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Ostavasti_raboti_po_proekt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<sst xmlns="http://schemas.openxmlformats.org/spreadsheetml/2006/main" count="44" uniqueCount="38">
  <si>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м2</t>
  </si>
  <si>
    <t>кг</t>
  </si>
  <si>
    <t>Наименование</t>
  </si>
  <si>
    <t>м-ка</t>
  </si>
  <si>
    <t>шифър</t>
  </si>
  <si>
    <t>№ по ред</t>
  </si>
  <si>
    <t>Количествово</t>
  </si>
  <si>
    <t>ед.цена /лв./</t>
  </si>
  <si>
    <t>Стойност /лв./</t>
  </si>
  <si>
    <t xml:space="preserve">                          КОЛИЧЕСТВЕНО - СТОЙНОСТНА СМЕТКА</t>
  </si>
  <si>
    <t>Приложение №13</t>
  </si>
  <si>
    <t xml:space="preserve">  </t>
  </si>
  <si>
    <t>28-доп. Към запълване обрушовка в у-к "Харман кая" хор.310 - възстановяване пътя към обрушовката и каналите №1 и №2</t>
  </si>
  <si>
    <t xml:space="preserve">Натоварване руднична отп. маса с багер (3200м х 4м х 0.5м) </t>
  </si>
  <si>
    <t>Транспорт скална маса на 6.2 км (6400м3 х 1.75т/м3) 2/3 от т.1</t>
  </si>
  <si>
    <t>Разриване с булдозер земно-скални маси (1/2 от т.1)</t>
  </si>
  <si>
    <t>Всичко т.28-допълнение.</t>
  </si>
  <si>
    <t>м3</t>
  </si>
  <si>
    <t>т</t>
  </si>
  <si>
    <t xml:space="preserve">37. Допълнителен насип за стабилност на трасето на ст.бет. канал Кл.1 по контакта на допълнителното пропадане </t>
  </si>
  <si>
    <t>Разриване с булдозер земно-скални маси за път c L=330м</t>
  </si>
  <si>
    <t>Натоварване разгърмяна скална маса с багер - рудн.отп.маса</t>
  </si>
  <si>
    <t>Транспорт скална маса до 500м (2450м3 х 1.75т/м3)</t>
  </si>
  <si>
    <t>Разриване с булдозер доставени земно-скални маси (1/2 от т.2)</t>
  </si>
  <si>
    <t>Всичко т.37.</t>
  </si>
  <si>
    <t xml:space="preserve">  КЪМ ДПСД ЗА ОБЕКТ "РУДНИК "МАДЖАРОВО" - ДЕСЕН БРЯГ - ЩОЛНИ, КОМИНИ И ОБРУШОВКИ"</t>
  </si>
  <si>
    <t xml:space="preserve">                                            ПО ПМС 140/1992Г.</t>
  </si>
  <si>
    <t>38. Разширение водоприемно съоръжение - допълнителна преградна стена</t>
  </si>
  <si>
    <t xml:space="preserve">Кофраж </t>
  </si>
  <si>
    <t>Армировка - стомана АІІІ</t>
  </si>
  <si>
    <t>Бетон В20</t>
  </si>
  <si>
    <t>Фуги обща дължина 9м</t>
  </si>
  <si>
    <t>100м</t>
  </si>
  <si>
    <t>Всичко т.38.</t>
  </si>
  <si>
    <t>ВСИЧКО ЗА ОБЕКТА:</t>
  </si>
  <si>
    <t>Непредвидени разходи  4% върху всичко за обекта:</t>
  </si>
  <si>
    <t>Печалба - до 4%   /върху всичко за обекта +непредвидени разходи/:</t>
  </si>
  <si>
    <t>Обща стойност за обекта без ДДС: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</si>
</sst>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,##0.00;[Red]#,##0.00"/>
    <numFmt numFmtId="194" formatCode="0.0000"/>
    <numFmt numFmtId="195" formatCode="0.0%"/>
    <numFmt numFmtId="196" formatCode="#,##0.000;[Red]#,##0.000"/>
    <numFmt numFmtId="197" formatCode="0.0"/>
  </numFmts>
  <fonts count="45">
    <font>
      <sz val="10"/>
      <name val="Arial"/>
      <family val="0"/>
    </font>
    <font>
      <sz val="10"/>
      <color indexed="8"/>
      <name val="HelvDL"/>
      <family val="0"/>
    </font>
    <font>
      <b/>
      <sz val="11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1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Fill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top" wrapText="1"/>
    </xf>
    <xf numFmtId="49" fontId="4" fillId="0" borderId="10" xfId="0" applyNumberFormat="1" applyFont="1" applyFill="1" applyBorder="1" applyAlignment="1" applyProtection="1">
      <alignment horizontal="right"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4" fontId="5" fillId="0" borderId="10" xfId="0" applyNumberFormat="1" applyFont="1" applyFill="1" applyBorder="1" applyAlignment="1" applyProtection="1">
      <alignment horizontal="right" vertical="top"/>
      <protection/>
    </xf>
    <xf numFmtId="4" fontId="4" fillId="0" borderId="10" xfId="0" applyNumberFormat="1" applyFont="1" applyFill="1" applyBorder="1" applyAlignment="1" applyProtection="1">
      <alignment horizontal="right" vertical="top"/>
      <protection/>
    </xf>
    <xf numFmtId="0" fontId="4" fillId="0" borderId="0" xfId="0" applyFont="1" applyAlignment="1">
      <alignment vertical="top" wrapText="1"/>
    </xf>
    <xf numFmtId="49" fontId="4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center" vertical="top" wrapText="1"/>
      <protection/>
    </xf>
    <xf numFmtId="4" fontId="4" fillId="0" borderId="10" xfId="0" applyNumberFormat="1" applyFont="1" applyBorder="1" applyAlignment="1">
      <alignment vertical="top" wrapText="1"/>
    </xf>
    <xf numFmtId="193" fontId="4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Fill="1" applyBorder="1" applyAlignment="1" applyProtection="1">
      <alignment horizontal="right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4" fontId="5" fillId="0" borderId="10" xfId="0" applyNumberFormat="1" applyFont="1" applyBorder="1" applyAlignment="1">
      <alignment vertical="top" wrapText="1"/>
    </xf>
    <xf numFmtId="193" fontId="5" fillId="0" borderId="10" xfId="0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193" fontId="5" fillId="0" borderId="0" xfId="0" applyNumberFormat="1" applyFont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vertical="top" wrapText="1"/>
    </xf>
    <xf numFmtId="193" fontId="4" fillId="0" borderId="0" xfId="0" applyNumberFormat="1" applyFont="1" applyBorder="1" applyAlignment="1">
      <alignment horizontal="right" vertical="top" wrapText="1"/>
    </xf>
    <xf numFmtId="193" fontId="4" fillId="0" borderId="0" xfId="0" applyNumberFormat="1" applyFont="1" applyBorder="1" applyAlignment="1">
      <alignment vertical="top" wrapText="1"/>
    </xf>
    <xf numFmtId="193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right" vertical="top" wrapText="1"/>
    </xf>
    <xf numFmtId="193" fontId="4" fillId="0" borderId="0" xfId="0" applyNumberFormat="1" applyFont="1" applyAlignment="1">
      <alignment horizontal="right" vertical="top" wrapText="1"/>
    </xf>
    <xf numFmtId="4" fontId="5" fillId="0" borderId="10" xfId="0" applyNumberFormat="1" applyFont="1" applyFill="1" applyBorder="1" applyAlignment="1" applyProtection="1">
      <alignment horizontal="left" vertical="top" indent="1"/>
      <protection/>
    </xf>
    <xf numFmtId="4" fontId="4" fillId="0" borderId="10" xfId="0" applyNumberFormat="1" applyFont="1" applyFill="1" applyBorder="1" applyAlignment="1" applyProtection="1">
      <alignment horizontal="left" vertical="top"/>
      <protection/>
    </xf>
    <xf numFmtId="2" fontId="4" fillId="0" borderId="10" xfId="0" applyNumberFormat="1" applyFont="1" applyBorder="1" applyAlignment="1">
      <alignment vertical="top" wrapText="1"/>
    </xf>
    <xf numFmtId="193" fontId="5" fillId="0" borderId="10" xfId="0" applyNumberFormat="1" applyFont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vertical="top"/>
    </xf>
    <xf numFmtId="193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vertical="top"/>
    </xf>
    <xf numFmtId="193" fontId="6" fillId="0" borderId="0" xfId="0" applyNumberFormat="1" applyFont="1" applyAlignment="1">
      <alignment vertical="top" wrapText="1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7" fontId="0" fillId="0" borderId="10" xfId="42" applyFont="1" applyBorder="1" applyAlignment="1">
      <alignment/>
    </xf>
    <xf numFmtId="187" fontId="0" fillId="0" borderId="10" xfId="42" applyFont="1" applyBorder="1" applyAlignment="1">
      <alignment/>
    </xf>
    <xf numFmtId="0" fontId="0" fillId="0" borderId="10" xfId="0" applyBorder="1" applyAlignment="1">
      <alignment horizontal="center"/>
    </xf>
    <xf numFmtId="187" fontId="0" fillId="0" borderId="10" xfId="42" applyFont="1" applyBorder="1" applyAlignment="1">
      <alignment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6">
      <selection activeCell="J26" sqref="J26"/>
    </sheetView>
  </sheetViews>
  <sheetFormatPr defaultColWidth="9.140625" defaultRowHeight="12.75"/>
  <cols>
    <col min="1" max="1" width="5.140625" style="27" customWidth="1"/>
    <col min="2" max="2" width="6.7109375" style="9" customWidth="1"/>
    <col min="3" max="3" width="36.421875" style="9" customWidth="1"/>
    <col min="4" max="4" width="6.8515625" style="9" customWidth="1"/>
    <col min="5" max="5" width="12.8515625" style="9" customWidth="1"/>
    <col min="6" max="6" width="10.57421875" style="28" customWidth="1"/>
    <col min="7" max="7" width="18.140625" style="26" customWidth="1"/>
    <col min="8" max="16384" width="9.140625" style="9" customWidth="1"/>
  </cols>
  <sheetData>
    <row r="1" ht="12.75">
      <c r="G1" s="39" t="s">
        <v>10</v>
      </c>
    </row>
    <row r="3" ht="18" customHeight="1">
      <c r="C3" s="38" t="s">
        <v>9</v>
      </c>
    </row>
    <row r="5" spans="1:7" s="20" customFormat="1" ht="12">
      <c r="A5" s="35"/>
      <c r="B5" s="36" t="s">
        <v>25</v>
      </c>
      <c r="F5" s="37"/>
      <c r="G5" s="21"/>
    </row>
    <row r="6" spans="1:7" s="20" customFormat="1" ht="24">
      <c r="A6" s="35"/>
      <c r="B6" s="36" t="s">
        <v>11</v>
      </c>
      <c r="C6" s="20" t="s">
        <v>26</v>
      </c>
      <c r="F6" s="37"/>
      <c r="G6" s="21"/>
    </row>
    <row r="7" spans="1:7" s="1" customFormat="1" ht="24" customHeight="1">
      <c r="A7" s="34" t="s">
        <v>5</v>
      </c>
      <c r="B7" s="2" t="s">
        <v>4</v>
      </c>
      <c r="C7" s="2" t="s">
        <v>2</v>
      </c>
      <c r="D7" s="2" t="s">
        <v>3</v>
      </c>
      <c r="E7" s="2" t="s">
        <v>6</v>
      </c>
      <c r="F7" s="33" t="s">
        <v>7</v>
      </c>
      <c r="G7" s="29" t="s">
        <v>8</v>
      </c>
    </row>
    <row r="8" spans="1:7" ht="48">
      <c r="A8" s="3"/>
      <c r="B8" s="4"/>
      <c r="C8" s="5" t="s">
        <v>12</v>
      </c>
      <c r="D8" s="6"/>
      <c r="E8" s="7"/>
      <c r="F8" s="8"/>
      <c r="G8" s="30"/>
    </row>
    <row r="9" spans="1:7" ht="24" customHeight="1">
      <c r="A9" s="10"/>
      <c r="B9" s="4"/>
      <c r="C9" s="11" t="s">
        <v>13</v>
      </c>
      <c r="D9" s="40" t="s">
        <v>17</v>
      </c>
      <c r="E9" s="42">
        <v>6400</v>
      </c>
      <c r="F9" s="8"/>
      <c r="G9" s="8">
        <f>E9*F9</f>
        <v>0</v>
      </c>
    </row>
    <row r="10" spans="1:7" ht="24.75" customHeight="1">
      <c r="A10" s="10"/>
      <c r="B10" s="4"/>
      <c r="C10" s="11" t="s">
        <v>14</v>
      </c>
      <c r="D10" s="41" t="s">
        <v>18</v>
      </c>
      <c r="E10" s="43">
        <v>7466.67</v>
      </c>
      <c r="F10" s="8"/>
      <c r="G10" s="8">
        <f>E10*F10</f>
        <v>0</v>
      </c>
    </row>
    <row r="11" spans="1:7" ht="26.25" customHeight="1">
      <c r="A11" s="3"/>
      <c r="B11" s="4"/>
      <c r="C11" s="11" t="s">
        <v>15</v>
      </c>
      <c r="D11" s="41" t="s">
        <v>17</v>
      </c>
      <c r="E11" s="42">
        <v>3200</v>
      </c>
      <c r="F11" s="8"/>
      <c r="G11" s="8">
        <f>E11*F11</f>
        <v>0</v>
      </c>
    </row>
    <row r="12" spans="1:7" ht="12">
      <c r="A12" s="10"/>
      <c r="B12" s="4"/>
      <c r="C12" s="5" t="s">
        <v>16</v>
      </c>
      <c r="D12" s="12"/>
      <c r="E12" s="8"/>
      <c r="F12" s="8"/>
      <c r="G12" s="7">
        <f>SUM(G9:G11)</f>
        <v>0</v>
      </c>
    </row>
    <row r="13" spans="1:7" s="1" customFormat="1" ht="39.75" customHeight="1">
      <c r="A13" s="10"/>
      <c r="B13" s="4"/>
      <c r="C13" s="5" t="s">
        <v>19</v>
      </c>
      <c r="D13" s="12"/>
      <c r="E13" s="7"/>
      <c r="F13" s="8"/>
      <c r="G13" s="30"/>
    </row>
    <row r="14" spans="1:7" ht="23.25" customHeight="1">
      <c r="A14" s="10"/>
      <c r="B14" s="4"/>
      <c r="C14" s="11" t="s">
        <v>20</v>
      </c>
      <c r="D14" s="41" t="s">
        <v>17</v>
      </c>
      <c r="E14" s="42">
        <v>528</v>
      </c>
      <c r="F14" s="8"/>
      <c r="G14" s="8">
        <f>E14*F14</f>
        <v>0</v>
      </c>
    </row>
    <row r="15" spans="1:7" ht="22.5" customHeight="1">
      <c r="A15" s="10"/>
      <c r="B15" s="4"/>
      <c r="C15" s="11" t="s">
        <v>21</v>
      </c>
      <c r="D15" s="41" t="s">
        <v>17</v>
      </c>
      <c r="E15" s="42">
        <v>2450</v>
      </c>
      <c r="F15" s="8"/>
      <c r="G15" s="8">
        <f>E15*F15</f>
        <v>0</v>
      </c>
    </row>
    <row r="16" spans="1:7" ht="24.75" customHeight="1">
      <c r="A16" s="10"/>
      <c r="B16" s="4"/>
      <c r="C16" s="11" t="s">
        <v>22</v>
      </c>
      <c r="D16" s="44" t="s">
        <v>18</v>
      </c>
      <c r="E16" s="42">
        <v>4287.5</v>
      </c>
      <c r="F16" s="8"/>
      <c r="G16" s="8">
        <f>E16*F16</f>
        <v>0</v>
      </c>
    </row>
    <row r="17" spans="1:7" ht="24" customHeight="1">
      <c r="A17" s="10"/>
      <c r="B17" s="4"/>
      <c r="C17" s="11" t="s">
        <v>23</v>
      </c>
      <c r="D17" s="41" t="s">
        <v>17</v>
      </c>
      <c r="E17" s="42">
        <v>1225</v>
      </c>
      <c r="F17" s="8"/>
      <c r="G17" s="8">
        <f>E17*F17</f>
        <v>0</v>
      </c>
    </row>
    <row r="18" spans="1:7" ht="15.75" customHeight="1">
      <c r="A18" s="10"/>
      <c r="B18" s="4"/>
      <c r="C18" s="5" t="s">
        <v>24</v>
      </c>
      <c r="D18" s="6"/>
      <c r="E18" s="7"/>
      <c r="F18" s="8"/>
      <c r="G18" s="7">
        <f>SUM(G14:G17)</f>
        <v>0</v>
      </c>
    </row>
    <row r="19" spans="1:7" ht="39" customHeight="1">
      <c r="A19" s="10"/>
      <c r="B19" s="4"/>
      <c r="C19" s="5" t="s">
        <v>27</v>
      </c>
      <c r="D19" s="6"/>
      <c r="E19" s="7"/>
      <c r="F19" s="8"/>
      <c r="G19" s="30"/>
    </row>
    <row r="20" spans="1:7" ht="12.75">
      <c r="A20" s="10"/>
      <c r="B20" s="4"/>
      <c r="C20" s="11" t="s">
        <v>28</v>
      </c>
      <c r="D20" s="44" t="s">
        <v>0</v>
      </c>
      <c r="E20" s="45">
        <v>14.4</v>
      </c>
      <c r="F20" s="8"/>
      <c r="G20" s="8">
        <f>E20*F20</f>
        <v>0</v>
      </c>
    </row>
    <row r="21" spans="1:7" ht="16.5" customHeight="1">
      <c r="A21" s="3"/>
      <c r="B21" s="4"/>
      <c r="C21" s="11" t="s">
        <v>29</v>
      </c>
      <c r="D21" s="44" t="s">
        <v>1</v>
      </c>
      <c r="E21" s="45">
        <v>236.05</v>
      </c>
      <c r="F21" s="8"/>
      <c r="G21" s="8">
        <f>E21*F21</f>
        <v>0</v>
      </c>
    </row>
    <row r="22" spans="1:7" ht="12.75">
      <c r="A22" s="3"/>
      <c r="B22" s="4"/>
      <c r="C22" s="11" t="s">
        <v>30</v>
      </c>
      <c r="D22" s="44" t="s">
        <v>17</v>
      </c>
      <c r="E22" s="42">
        <v>3.3</v>
      </c>
      <c r="F22" s="8"/>
      <c r="G22" s="8">
        <f>E22*F22</f>
        <v>0</v>
      </c>
    </row>
    <row r="23" spans="1:7" ht="15" customHeight="1">
      <c r="A23" s="3"/>
      <c r="B23" s="4"/>
      <c r="C23" s="11" t="s">
        <v>31</v>
      </c>
      <c r="D23" s="44" t="s">
        <v>32</v>
      </c>
      <c r="E23" s="42">
        <v>0.09</v>
      </c>
      <c r="F23" s="8"/>
      <c r="G23" s="8">
        <f>E23*F23</f>
        <v>0</v>
      </c>
    </row>
    <row r="24" spans="1:7" ht="12">
      <c r="A24" s="3"/>
      <c r="B24" s="4"/>
      <c r="C24" s="5" t="s">
        <v>33</v>
      </c>
      <c r="D24" s="12"/>
      <c r="E24" s="7"/>
      <c r="F24" s="8"/>
      <c r="G24" s="7">
        <f>SUM(G20:G23)</f>
        <v>0</v>
      </c>
    </row>
    <row r="25" spans="1:7" ht="31.5" customHeight="1">
      <c r="A25" s="10"/>
      <c r="B25" s="13"/>
      <c r="C25" s="46" t="s">
        <v>34</v>
      </c>
      <c r="D25" s="46"/>
      <c r="E25" s="14"/>
      <c r="F25" s="15"/>
      <c r="G25" s="32">
        <f>G12+G18+G24</f>
        <v>0</v>
      </c>
    </row>
    <row r="26" spans="1:7" ht="30.75" customHeight="1">
      <c r="A26" s="10"/>
      <c r="B26" s="13"/>
      <c r="C26" s="46" t="s">
        <v>35</v>
      </c>
      <c r="D26" s="46"/>
      <c r="E26" s="14"/>
      <c r="F26" s="15"/>
      <c r="G26" s="31">
        <f>SUM(G25*5.5%)</f>
        <v>0</v>
      </c>
    </row>
    <row r="27" spans="1:7" ht="31.5" customHeight="1">
      <c r="A27" s="10"/>
      <c r="B27" s="13"/>
      <c r="C27" s="46" t="s">
        <v>36</v>
      </c>
      <c r="D27" s="46"/>
      <c r="E27" s="14"/>
      <c r="F27" s="15"/>
      <c r="G27" s="31"/>
    </row>
    <row r="28" spans="1:7" s="20" customFormat="1" ht="30" customHeight="1">
      <c r="A28" s="16"/>
      <c r="B28" s="17"/>
      <c r="C28" s="46" t="s">
        <v>37</v>
      </c>
      <c r="D28" s="46"/>
      <c r="E28" s="18"/>
      <c r="F28" s="19"/>
      <c r="G28" s="32">
        <f>SUM(G25:G27)</f>
        <v>0</v>
      </c>
    </row>
    <row r="29" spans="1:7" ht="12">
      <c r="A29" s="22"/>
      <c r="B29" s="23"/>
      <c r="C29" s="23"/>
      <c r="D29" s="23"/>
      <c r="E29" s="23"/>
      <c r="F29" s="24"/>
      <c r="G29" s="25"/>
    </row>
  </sheetData>
  <sheetProtection/>
  <mergeCells count="4">
    <mergeCell ref="C25:D25"/>
    <mergeCell ref="C26:D26"/>
    <mergeCell ref="C27:D27"/>
    <mergeCell ref="C28:D28"/>
  </mergeCells>
  <printOptions/>
  <pageMargins left="0.35433070866141736" right="0.35433070866141736" top="0.3937007874015748" bottom="0.6692913385826772" header="0.5118110236220472" footer="0.5118110236220472"/>
  <pageSetup horizontalDpi="600" verticalDpi="600" orientation="portrait" paperSize="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Mircheva</dc:creator>
  <cp:keywords/>
  <dc:description/>
  <cp:lastModifiedBy>ekomedet</cp:lastModifiedBy>
  <cp:lastPrinted>2015-05-18T09:55:26Z</cp:lastPrinted>
  <dcterms:created xsi:type="dcterms:W3CDTF">1996-10-14T23:33:28Z</dcterms:created>
  <dcterms:modified xsi:type="dcterms:W3CDTF">2015-05-19T13:46:56Z</dcterms:modified>
  <cp:category/>
  <cp:version/>
  <cp:contentType/>
  <cp:contentStatus/>
</cp:coreProperties>
</file>